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204" windowHeight="5952" tabRatio="833" activeTab="0"/>
  </bookViews>
  <sheets>
    <sheet name="Cover" sheetId="1" r:id="rId1"/>
    <sheet name="Q1-22" sheetId="2" r:id="rId2"/>
  </sheets>
  <definedNames>
    <definedName name="Poste_Italiane_s_Financial_Database">#REF!</definedName>
    <definedName name="_xlnm.Print_Area" localSheetId="0">'Cover'!$B$1:$R$15</definedName>
    <definedName name="_xlnm.Print_Area" localSheetId="1">'Q1-22'!$D$2:$L$89</definedName>
  </definedNames>
  <calcPr fullCalcOnLoad="1"/>
</workbook>
</file>

<file path=xl/sharedStrings.xml><?xml version="1.0" encoding="utf-8"?>
<sst xmlns="http://schemas.openxmlformats.org/spreadsheetml/2006/main" count="92" uniqueCount="30">
  <si>
    <t>Investor Relations</t>
  </si>
  <si>
    <t>Disclaimer</t>
  </si>
  <si>
    <t>Cost of goods and services</t>
  </si>
  <si>
    <t>Personnel expenses</t>
  </si>
  <si>
    <t>Depreciation, amortisation and impairments</t>
  </si>
  <si>
    <t>Capitalised costs and expenses</t>
  </si>
  <si>
    <t>Other operating costs</t>
  </si>
  <si>
    <t>Finance income/(costs)</t>
  </si>
  <si>
    <t>Income tax expense</t>
  </si>
  <si>
    <t/>
  </si>
  <si>
    <t>Financial Services</t>
  </si>
  <si>
    <t>Insurance Services</t>
  </si>
  <si>
    <t>SEGMENT DETAILS - €/m</t>
  </si>
  <si>
    <t>Adjustments
and
eliminations</t>
  </si>
  <si>
    <t>Total</t>
  </si>
  <si>
    <t>TOTAL REVENUES</t>
  </si>
  <si>
    <t>Intersegment costs</t>
  </si>
  <si>
    <t>Total costs</t>
  </si>
  <si>
    <t>OPERATING PROFIT/(LOSS)</t>
  </si>
  <si>
    <t>Profit/(Loss) before tax</t>
  </si>
  <si>
    <t>PROFIT FOR THE PERIOD</t>
  </si>
  <si>
    <t>Q1-22 IFRS 17</t>
  </si>
  <si>
    <t>Q1-22 IFRS 4</t>
  </si>
  <si>
    <t>The Group applies IFRS 17 starting from January 1, 2023. The standard introduces significant changes in measurement and accounting of insurance contracts. Q1-22 figures have been restated to provide 2022 comparative information consistent with IFRS 17 ahead of Q1-23 results' presentation.</t>
  </si>
  <si>
    <t>Q1-22 IFRS 17 vs. IFRS 4</t>
  </si>
  <si>
    <t>Mail, Parcel &amp; Distribution</t>
  </si>
  <si>
    <t>Payments &amp; Mobile</t>
  </si>
  <si>
    <t>External revenues</t>
  </si>
  <si>
    <t>Intersegment revenues</t>
  </si>
  <si>
    <t>Q1-22 PRELIMINARY RESTATED FINANCIAL RESULTS UNDER IFRS 17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</si>
</sst>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%"/>
    <numFmt numFmtId="171" formatCode="#,##0\ ;\(#,##0\);\-\ \ \ "/>
    <numFmt numFmtId="172" formatCode="#,##0;\(#,##0\);\-"/>
    <numFmt numFmtId="173" formatCode="#,##0;\(#,##0\)"/>
    <numFmt numFmtId="174" formatCode="_(* #,##0.00_);_(* \(#,##0.00\);_(* &quot;-&quot;??_);_(@_)"/>
    <numFmt numFmtId="175" formatCode="#,##0.0;\(#,##0.0\)"/>
    <numFmt numFmtId="176" formatCode="_-* #,##0_-;\-* #,##0_-;_-* &quot;-&quot;??_-;_-@_-"/>
    <numFmt numFmtId="177" formatCode="#,##0.000;\(#,##0.000\)"/>
    <numFmt numFmtId="178" formatCode="#,##0.00;\(#,##0.00\)"/>
    <numFmt numFmtId="179" formatCode="#,##0.000\ ;\(#,##0.000\);\-\ \ \ "/>
    <numFmt numFmtId="180" formatCode="_-* #,##0.000_-;\-* #,##0.000_-;_-* &quot;-&quot;??_-;_-@_-"/>
    <numFmt numFmtId="181" formatCode="_-* #,##0.000000_-;\-* #,##0.000000_-;_-* &quot;-&quot;??_-;_-@_-"/>
    <numFmt numFmtId="182" formatCode="#,##0;\(#,##0\);\-\ \ \ "/>
    <numFmt numFmtId="183" formatCode="#,##0.000;\(#,##0.000\);\-\ \ \ "/>
    <numFmt numFmtId="184" formatCode="#,##0.000000000;\(#,##0.000000000\)"/>
    <numFmt numFmtId="185" formatCode="#,##0.0\ ;\(#,##0.0\);\-\ \ \ "/>
    <numFmt numFmtId="186" formatCode="#,##0.00\ ;\(#,##0.00\);\-\ \ \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000"/>
    <numFmt numFmtId="192" formatCode="#,##0.0000\ ;\(#,##0.0000\);\-\ \ \ "/>
    <numFmt numFmtId="193" formatCode="#,##0.000000000000000000"/>
    <numFmt numFmtId="194" formatCode="#,##0.00000000000000000"/>
    <numFmt numFmtId="195" formatCode="#,##0.0000000000000000"/>
    <numFmt numFmtId="196" formatCode="#,##0.000000000000000"/>
    <numFmt numFmtId="197" formatCode="#,##0.00000000000000"/>
    <numFmt numFmtId="198" formatCode="#,##0.0;\(#,##0.0\);\-\ \ \ "/>
    <numFmt numFmtId="199" formatCode="#,##0.00;\(#,##0.00\);\-\ \ \ "/>
    <numFmt numFmtId="200" formatCode="#,##0.0000;\(#,##0.0000\);\-\ \ \ "/>
    <numFmt numFmtId="201" formatCode="#,##0.00000;\(#,##0.00000\);\-\ \ \ "/>
    <numFmt numFmtId="202" formatCode="#,##0.000000;\(#,##0.000000\);\-\ \ \ "/>
    <numFmt numFmtId="203" formatCode="#,##0.0000000;\(#,##0.0000000\);\-\ \ \ "/>
    <numFmt numFmtId="204" formatCode="#,##0.00000000;\(#,##0.00000000\);\-\ \ \ "/>
    <numFmt numFmtId="205" formatCode="#,##0.000000000;\(#,##0.000000000\);\-\ \ \ "/>
    <numFmt numFmtId="206" formatCode="#,##0.0000000000;\(#,##0.0000000000\);\-\ \ \ "/>
    <numFmt numFmtId="207" formatCode="0;\(0\)"/>
    <numFmt numFmtId="208" formatCode="#,##0.0"/>
    <numFmt numFmtId="209" formatCode="#,##0.000"/>
    <numFmt numFmtId="210" formatCode="#,##0.0;\(#,##0.0\);\-"/>
    <numFmt numFmtId="211" formatCode="#,##0.00;\(#,##0.00\);\-"/>
    <numFmt numFmtId="212" formatCode="#,##0.000;\(#,##0.000\);\-"/>
    <numFmt numFmtId="213" formatCode="#,##0.0000;\(#,##0.0000\);\-"/>
    <numFmt numFmtId="214" formatCode="#,##0.00000;\(#,##0.00000\);\-"/>
    <numFmt numFmtId="215" formatCode="#,##0.000000;\(#,##0.000000\);\-"/>
    <numFmt numFmtId="216" formatCode="#,##0.0000000;\(#,##0.0000000\);\-"/>
    <numFmt numFmtId="217" formatCode="#,##0.00000000;\(#,##0.00000000\);\-"/>
    <numFmt numFmtId="218" formatCode="_-* #,##0.0000_-;\-* #,##0.0000_-;_-* &quot;-&quot;??_-;_-@_-"/>
    <numFmt numFmtId="219" formatCode="_-* #,##0.0_-;\-* #,##0.0_-;_-* &quot;-&quot;??_-;_-@_-"/>
    <numFmt numFmtId="220" formatCode="0.000"/>
    <numFmt numFmtId="221" formatCode="0.0"/>
    <numFmt numFmtId="222" formatCode="#,##0,;\(#,##0,\);\-"/>
    <numFmt numFmtId="223" formatCode="#,##0.00000\ ;\(#,##0.00000\);\-\ \ \ "/>
    <numFmt numFmtId="224" formatCode="#,##0.000000\ ;\(#,##0.000000\);\-\ \ \ "/>
    <numFmt numFmtId="225" formatCode="#,##0.0000000\ ;\(#,##0.0000000\);\-\ \ \ "/>
    <numFmt numFmtId="226" formatCode="#,##0.00000000\ ;\(#,##0.00000000\);\-\ \ \ 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venir Next LT Pro"/>
      <family val="2"/>
    </font>
    <font>
      <b/>
      <sz val="10"/>
      <name val="Avenir Next LT Pro"/>
      <family val="2"/>
    </font>
    <font>
      <b/>
      <sz val="11"/>
      <name val="Avenir Next LT Pro"/>
      <family val="2"/>
    </font>
    <font>
      <i/>
      <sz val="11"/>
      <name val="Avenir Next LT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Avenir Next LT Pro"/>
      <family val="2"/>
    </font>
    <font>
      <sz val="11"/>
      <color indexed="8"/>
      <name val="Avenir Next LT Pro"/>
      <family val="2"/>
    </font>
    <font>
      <sz val="10"/>
      <color indexed="8"/>
      <name val="Avenir Next LT Pro"/>
      <family val="2"/>
    </font>
    <font>
      <b/>
      <sz val="15"/>
      <color indexed="30"/>
      <name val="Avenir Next LT Pro"/>
      <family val="2"/>
    </font>
    <font>
      <b/>
      <sz val="12"/>
      <color indexed="30"/>
      <name val="Avenir Next LT Pro"/>
      <family val="2"/>
    </font>
    <font>
      <b/>
      <sz val="14"/>
      <color indexed="63"/>
      <name val="Avenir Next LT Pro"/>
      <family val="2"/>
    </font>
    <font>
      <sz val="10"/>
      <color indexed="63"/>
      <name val="Avenir Next LT Pro"/>
      <family val="2"/>
    </font>
    <font>
      <b/>
      <sz val="10"/>
      <color indexed="63"/>
      <name val="Avenir Next LT Pro"/>
      <family val="2"/>
    </font>
    <font>
      <b/>
      <sz val="11"/>
      <color indexed="10"/>
      <name val="Avenir Next LT Pro"/>
      <family val="2"/>
    </font>
    <font>
      <b/>
      <sz val="36"/>
      <color indexed="63"/>
      <name val="Avenir Next LT Pro"/>
      <family val="2"/>
    </font>
    <font>
      <b/>
      <i/>
      <sz val="11"/>
      <color indexed="63"/>
      <name val="Avenir Next LT Pro"/>
      <family val="2"/>
    </font>
    <font>
      <b/>
      <sz val="11"/>
      <color indexed="8"/>
      <name val="Avenir Next LT Pro"/>
      <family val="2"/>
    </font>
    <font>
      <b/>
      <sz val="16"/>
      <color indexed="63"/>
      <name val="Avenir Next LT Pro"/>
      <family val="2"/>
    </font>
    <font>
      <i/>
      <sz val="11"/>
      <color indexed="8"/>
      <name val="Avenir Next LT Pro"/>
      <family val="2"/>
    </font>
    <font>
      <b/>
      <sz val="14"/>
      <color indexed="30"/>
      <name val="Avenir Next LT Pro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Avenir Next LT Pro"/>
      <family val="2"/>
    </font>
    <font>
      <sz val="11"/>
      <color theme="1"/>
      <name val="Avenir Next LT Pro"/>
      <family val="2"/>
    </font>
    <font>
      <sz val="10"/>
      <color theme="1"/>
      <name val="Avenir Next LT Pro"/>
      <family val="2"/>
    </font>
    <font>
      <b/>
      <sz val="15"/>
      <color rgb="FF0047BB"/>
      <name val="Avenir Next LT Pro"/>
      <family val="2"/>
    </font>
    <font>
      <b/>
      <sz val="12"/>
      <color rgb="FF0047BB"/>
      <name val="Avenir Next LT Pro"/>
      <family val="2"/>
    </font>
    <font>
      <b/>
      <sz val="14"/>
      <color rgb="FF595959"/>
      <name val="Avenir Next LT Pro"/>
      <family val="2"/>
    </font>
    <font>
      <sz val="10"/>
      <color rgb="FF595959"/>
      <name val="Avenir Next LT Pro"/>
      <family val="2"/>
    </font>
    <font>
      <b/>
      <sz val="10"/>
      <color rgb="FF595959"/>
      <name val="Avenir Next LT Pro"/>
      <family val="2"/>
    </font>
    <font>
      <b/>
      <sz val="11"/>
      <color rgb="FFFF0000"/>
      <name val="Avenir Next LT Pro"/>
      <family val="2"/>
    </font>
    <font>
      <b/>
      <i/>
      <sz val="11"/>
      <color theme="1" tint="0.34999001026153564"/>
      <name val="Avenir Next LT Pro"/>
      <family val="2"/>
    </font>
    <font>
      <b/>
      <sz val="11"/>
      <color theme="1"/>
      <name val="Avenir Next LT Pro"/>
      <family val="2"/>
    </font>
    <font>
      <b/>
      <sz val="16"/>
      <color theme="1" tint="0.34999001026153564"/>
      <name val="Avenir Next LT Pro"/>
      <family val="2"/>
    </font>
    <font>
      <i/>
      <sz val="11"/>
      <color theme="1"/>
      <name val="Avenir Next LT Pro"/>
      <family val="2"/>
    </font>
    <font>
      <i/>
      <sz val="11"/>
      <color rgb="FF000000"/>
      <name val="Avenir Next LT Pro"/>
      <family val="2"/>
    </font>
    <font>
      <b/>
      <sz val="11"/>
      <color rgb="FF000000"/>
      <name val="Avenir Next LT Pro"/>
      <family val="2"/>
    </font>
    <font>
      <b/>
      <sz val="14"/>
      <color rgb="FF0047BB"/>
      <name val="Avenir Next LT Pro"/>
      <family val="2"/>
    </font>
    <font>
      <b/>
      <sz val="36"/>
      <color theme="1" tint="0.34999001026153564"/>
      <name val="Avenir Next LT Pr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DC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</borders>
  <cellStyleXfs count="13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58" fillId="33" borderId="0" xfId="100" applyFont="1" applyFill="1" applyBorder="1" applyAlignment="1">
      <alignment/>
    </xf>
    <xf numFmtId="0" fontId="59" fillId="33" borderId="0" xfId="0" applyFont="1" applyFill="1" applyAlignment="1">
      <alignment/>
    </xf>
    <xf numFmtId="0" fontId="60" fillId="33" borderId="0" xfId="0" applyFont="1" applyFill="1" applyAlignment="1">
      <alignment horizontal="right"/>
    </xf>
    <xf numFmtId="0" fontId="60" fillId="33" borderId="0" xfId="0" applyFont="1" applyFill="1" applyAlignment="1">
      <alignment horizontal="center"/>
    </xf>
    <xf numFmtId="0" fontId="61" fillId="34" borderId="0" xfId="0" applyFont="1" applyFill="1" applyAlignment="1">
      <alignment/>
    </xf>
    <xf numFmtId="0" fontId="62" fillId="34" borderId="0" xfId="0" applyFont="1" applyFill="1" applyAlignment="1">
      <alignment/>
    </xf>
    <xf numFmtId="3" fontId="60" fillId="33" borderId="0" xfId="0" applyNumberFormat="1" applyFont="1" applyFill="1" applyAlignment="1">
      <alignment horizontal="right"/>
    </xf>
    <xf numFmtId="170" fontId="60" fillId="33" borderId="0" xfId="131" applyNumberFormat="1" applyFont="1" applyFill="1" applyAlignment="1">
      <alignment horizontal="center"/>
    </xf>
    <xf numFmtId="0" fontId="63" fillId="35" borderId="10" xfId="0" applyFont="1" applyFill="1" applyBorder="1" applyAlignment="1" quotePrefix="1">
      <alignment horizontal="left" vertical="center"/>
    </xf>
    <xf numFmtId="0" fontId="64" fillId="33" borderId="0" xfId="0" applyFont="1" applyFill="1" applyAlignment="1">
      <alignment/>
    </xf>
    <xf numFmtId="171" fontId="65" fillId="35" borderId="10" xfId="0" applyNumberFormat="1" applyFont="1" applyFill="1" applyBorder="1" applyAlignment="1" quotePrefix="1">
      <alignment horizontal="center" vertical="center" wrapText="1"/>
    </xf>
    <xf numFmtId="0" fontId="60" fillId="33" borderId="0" xfId="0" applyFont="1" applyFill="1" applyAlignment="1">
      <alignment/>
    </xf>
    <xf numFmtId="0" fontId="66" fillId="33" borderId="0" xfId="0" applyFont="1" applyFill="1" applyAlignment="1">
      <alignment horizontal="center"/>
    </xf>
    <xf numFmtId="0" fontId="64" fillId="33" borderId="0" xfId="0" applyFont="1" applyFill="1" applyAlignment="1">
      <alignment horizontal="left" indent="3"/>
    </xf>
    <xf numFmtId="171" fontId="59" fillId="33" borderId="0" xfId="0" applyNumberFormat="1" applyFont="1" applyFill="1" applyAlignment="1">
      <alignment/>
    </xf>
    <xf numFmtId="171" fontId="3" fillId="33" borderId="0" xfId="0" applyNumberFormat="1" applyFont="1" applyFill="1" applyAlignment="1">
      <alignment horizontal="left" vertical="center" wrapText="1" indent="2"/>
    </xf>
    <xf numFmtId="0" fontId="65" fillId="33" borderId="10" xfId="0" applyFont="1" applyFill="1" applyBorder="1" applyAlignment="1">
      <alignment horizontal="left" indent="1"/>
    </xf>
    <xf numFmtId="171" fontId="4" fillId="33" borderId="0" xfId="0" applyNumberFormat="1" applyFont="1" applyFill="1" applyAlignment="1">
      <alignment horizontal="left" vertical="center" wrapText="1"/>
    </xf>
    <xf numFmtId="171" fontId="3" fillId="33" borderId="0" xfId="0" applyNumberFormat="1" applyFont="1" applyFill="1" applyAlignment="1">
      <alignment vertical="center" wrapText="1"/>
    </xf>
    <xf numFmtId="0" fontId="65" fillId="33" borderId="0" xfId="0" applyFont="1" applyFill="1" applyAlignment="1">
      <alignment horizontal="left" indent="1"/>
    </xf>
    <xf numFmtId="171" fontId="3" fillId="33" borderId="0" xfId="0" applyNumberFormat="1" applyFont="1" applyFill="1" applyAlignment="1">
      <alignment wrapText="1"/>
    </xf>
    <xf numFmtId="171" fontId="4" fillId="33" borderId="0" xfId="0" applyNumberFormat="1" applyFont="1" applyFill="1" applyAlignment="1">
      <alignment vertical="center"/>
    </xf>
    <xf numFmtId="171" fontId="3" fillId="33" borderId="0" xfId="103" applyNumberFormat="1" applyFont="1" applyFill="1" applyBorder="1" applyAlignment="1">
      <alignment/>
    </xf>
    <xf numFmtId="0" fontId="59" fillId="33" borderId="0" xfId="0" applyFont="1" applyFill="1" applyBorder="1" applyAlignment="1">
      <alignment/>
    </xf>
    <xf numFmtId="0" fontId="67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8" fillId="33" borderId="0" xfId="0" applyFont="1" applyFill="1" applyBorder="1" applyAlignment="1">
      <alignment/>
    </xf>
    <xf numFmtId="0" fontId="69" fillId="33" borderId="0" xfId="0" applyFont="1" applyFill="1" applyBorder="1" applyAlignment="1">
      <alignment/>
    </xf>
    <xf numFmtId="0" fontId="59" fillId="33" borderId="0" xfId="0" applyFont="1" applyFill="1" applyAlignment="1">
      <alignment/>
    </xf>
    <xf numFmtId="0" fontId="70" fillId="33" borderId="0" xfId="0" applyFont="1" applyFill="1" applyAlignment="1">
      <alignment horizontal="left" vertical="center" wrapText="1"/>
    </xf>
    <xf numFmtId="0" fontId="71" fillId="36" borderId="0" xfId="0" applyFont="1" applyFill="1" applyAlignment="1">
      <alignment vertical="center" wrapText="1"/>
    </xf>
    <xf numFmtId="0" fontId="72" fillId="36" borderId="0" xfId="0" applyFont="1" applyFill="1" applyAlignment="1">
      <alignment vertical="center" wrapText="1"/>
    </xf>
    <xf numFmtId="0" fontId="59" fillId="36" borderId="0" xfId="0" applyFont="1" applyFill="1" applyAlignment="1">
      <alignment vertical="center" wrapText="1"/>
    </xf>
    <xf numFmtId="171" fontId="64" fillId="33" borderId="0" xfId="0" applyNumberFormat="1" applyFont="1" applyFill="1" applyAlignment="1">
      <alignment horizontal="center" vertical="center" wrapText="1"/>
    </xf>
    <xf numFmtId="171" fontId="65" fillId="33" borderId="10" xfId="0" applyNumberFormat="1" applyFont="1" applyFill="1" applyBorder="1" applyAlignment="1">
      <alignment horizontal="center" vertical="center" wrapText="1"/>
    </xf>
    <xf numFmtId="171" fontId="65" fillId="33" borderId="0" xfId="0" applyNumberFormat="1" applyFont="1" applyFill="1" applyAlignment="1">
      <alignment horizontal="center" vertical="center" wrapText="1"/>
    </xf>
    <xf numFmtId="171" fontId="64" fillId="33" borderId="0" xfId="0" applyNumberFormat="1" applyFont="1" applyFill="1" applyAlignment="1">
      <alignment horizontal="center" wrapText="1"/>
    </xf>
    <xf numFmtId="171" fontId="64" fillId="33" borderId="0" xfId="103" applyNumberFormat="1" applyFont="1" applyFill="1" applyAlignment="1">
      <alignment horizontal="center"/>
    </xf>
    <xf numFmtId="171" fontId="65" fillId="33" borderId="0" xfId="0" applyNumberFormat="1" applyFont="1" applyFill="1" applyAlignment="1">
      <alignment horizontal="center" vertical="center"/>
    </xf>
    <xf numFmtId="179" fontId="65" fillId="33" borderId="0" xfId="0" applyNumberFormat="1" applyFont="1" applyFill="1" applyAlignment="1">
      <alignment horizontal="center" vertical="center"/>
    </xf>
    <xf numFmtId="179" fontId="64" fillId="33" borderId="0" xfId="0" applyNumberFormat="1" applyFont="1" applyFill="1" applyAlignment="1">
      <alignment horizontal="center" vertical="center" wrapText="1"/>
    </xf>
    <xf numFmtId="179" fontId="64" fillId="33" borderId="0" xfId="103" applyNumberFormat="1" applyFont="1" applyFill="1" applyAlignment="1">
      <alignment horizontal="center"/>
    </xf>
    <xf numFmtId="171" fontId="65" fillId="33" borderId="10" xfId="0" applyNumberFormat="1" applyFont="1" applyFill="1" applyBorder="1" applyAlignment="1">
      <alignment horizontal="center" vertical="center"/>
    </xf>
    <xf numFmtId="3" fontId="60" fillId="33" borderId="0" xfId="0" applyNumberFormat="1" applyFont="1" applyFill="1" applyAlignment="1">
      <alignment horizontal="center"/>
    </xf>
    <xf numFmtId="171" fontId="65" fillId="33" borderId="10" xfId="0" applyNumberFormat="1" applyFont="1" applyFill="1" applyBorder="1" applyAlignment="1" quotePrefix="1">
      <alignment horizontal="center" vertical="center" wrapText="1"/>
    </xf>
    <xf numFmtId="0" fontId="59" fillId="33" borderId="0" xfId="0" applyFont="1" applyFill="1" applyAlignment="1">
      <alignment horizontal="center"/>
    </xf>
    <xf numFmtId="224" fontId="59" fillId="33" borderId="0" xfId="0" applyNumberFormat="1" applyFont="1" applyFill="1" applyAlignment="1">
      <alignment/>
    </xf>
    <xf numFmtId="0" fontId="6" fillId="33" borderId="0" xfId="0" applyFont="1" applyFill="1" applyAlignment="1">
      <alignment horizontal="left" vertical="center" wrapText="1"/>
    </xf>
    <xf numFmtId="0" fontId="70" fillId="33" borderId="0" xfId="0" applyFont="1" applyFill="1" applyAlignment="1">
      <alignment horizontal="left" vertical="center" wrapText="1"/>
    </xf>
    <xf numFmtId="0" fontId="71" fillId="36" borderId="0" xfId="0" applyFont="1" applyFill="1" applyAlignment="1">
      <alignment vertical="center" wrapText="1"/>
    </xf>
    <xf numFmtId="0" fontId="73" fillId="34" borderId="0" xfId="0" applyFont="1" applyFill="1" applyAlignment="1">
      <alignment horizontal="center" vertical="center" wrapText="1"/>
    </xf>
    <xf numFmtId="0" fontId="74" fillId="33" borderId="0" xfId="0" applyFont="1" applyFill="1" applyBorder="1" applyAlignment="1">
      <alignment horizontal="left" wrapText="1"/>
    </xf>
  </cellXfs>
  <cellStyles count="12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2 2 2" xfId="47"/>
    <cellStyle name="Comma 2 2 2 2 2" xfId="48"/>
    <cellStyle name="Comma 2 2 2 3" xfId="49"/>
    <cellStyle name="Comma 2 2 3" xfId="50"/>
    <cellStyle name="Comma 2 2 3 2" xfId="51"/>
    <cellStyle name="Comma 2 2 4" xfId="52"/>
    <cellStyle name="Comma 2 3" xfId="53"/>
    <cellStyle name="Comma 2 3 2" xfId="54"/>
    <cellStyle name="Comma 2 3 2 2" xfId="55"/>
    <cellStyle name="Comma 2 3 2 2 2" xfId="56"/>
    <cellStyle name="Comma 2 3 2 3" xfId="57"/>
    <cellStyle name="Comma 2 3 3" xfId="58"/>
    <cellStyle name="Comma 2 3 3 2" xfId="59"/>
    <cellStyle name="Comma 2 3 4" xfId="60"/>
    <cellStyle name="Comma 2 4" xfId="61"/>
    <cellStyle name="Comma 2 4 2" xfId="62"/>
    <cellStyle name="Comma 2 4 2 2" xfId="63"/>
    <cellStyle name="Comma 2 4 3" xfId="64"/>
    <cellStyle name="Comma 2 5" xfId="65"/>
    <cellStyle name="Comma 2 5 2" xfId="66"/>
    <cellStyle name="Comma 2 6" xfId="67"/>
    <cellStyle name="Comma 3" xfId="68"/>
    <cellStyle name="Comma 3 2" xfId="69"/>
    <cellStyle name="Comma 3 2 2" xfId="70"/>
    <cellStyle name="Comma 3 2 2 2" xfId="71"/>
    <cellStyle name="Comma 3 2 3" xfId="72"/>
    <cellStyle name="Comma 3 3" xfId="73"/>
    <cellStyle name="Comma 3 3 2" xfId="74"/>
    <cellStyle name="Comma 3 4" xfId="75"/>
    <cellStyle name="Comma 4" xfId="76"/>
    <cellStyle name="Comma 4 2" xfId="77"/>
    <cellStyle name="Comma 4 2 2" xfId="78"/>
    <cellStyle name="Comma 4 2 2 2" xfId="79"/>
    <cellStyle name="Comma 4 2 3" xfId="80"/>
    <cellStyle name="Comma 4 3" xfId="81"/>
    <cellStyle name="Comma 4 3 2" xfId="82"/>
    <cellStyle name="Comma 4 4" xfId="83"/>
    <cellStyle name="Comma 5" xfId="84"/>
    <cellStyle name="Comma 5 2" xfId="85"/>
    <cellStyle name="Comma 5 2 2" xfId="86"/>
    <cellStyle name="Comma 5 3" xfId="87"/>
    <cellStyle name="Comma 6" xfId="88"/>
    <cellStyle name="Comma 6 2" xfId="89"/>
    <cellStyle name="Comma 7" xfId="90"/>
    <cellStyle name="Currency" xfId="91"/>
    <cellStyle name="Currency [0]" xfId="92"/>
    <cellStyle name="Explanatory Text" xfId="93"/>
    <cellStyle name="Followed Hyperlink" xfId="94"/>
    <cellStyle name="Good" xfId="95"/>
    <cellStyle name="Heading 1" xfId="96"/>
    <cellStyle name="Heading 2" xfId="97"/>
    <cellStyle name="Heading 3" xfId="98"/>
    <cellStyle name="Heading 4" xfId="99"/>
    <cellStyle name="Hyperlink" xfId="100"/>
    <cellStyle name="Input" xfId="101"/>
    <cellStyle name="Linked Cell" xfId="102"/>
    <cellStyle name="Migliaia 7 2" xfId="103"/>
    <cellStyle name="Migliaia 7 2 2" xfId="104"/>
    <cellStyle name="Migliaia 7 2 2 2" xfId="105"/>
    <cellStyle name="Migliaia 7 2 2 2 2" xfId="106"/>
    <cellStyle name="Migliaia 7 2 2 2 2 2" xfId="107"/>
    <cellStyle name="Migliaia 7 2 2 2 2 2 2" xfId="108"/>
    <cellStyle name="Migliaia 7 2 2 2 2 3" xfId="109"/>
    <cellStyle name="Migliaia 7 2 2 2 3" xfId="110"/>
    <cellStyle name="Migliaia 7 2 2 2 3 2" xfId="111"/>
    <cellStyle name="Migliaia 7 2 2 2 4" xfId="112"/>
    <cellStyle name="Migliaia 7 2 2 3" xfId="113"/>
    <cellStyle name="Migliaia 7 2 2 3 2" xfId="114"/>
    <cellStyle name="Migliaia 7 2 2 3 2 2" xfId="115"/>
    <cellStyle name="Migliaia 7 2 2 3 2 2 2" xfId="116"/>
    <cellStyle name="Migliaia 7 2 2 3 2 3" xfId="117"/>
    <cellStyle name="Migliaia 7 2 2 3 3" xfId="118"/>
    <cellStyle name="Migliaia 7 2 2 3 3 2" xfId="119"/>
    <cellStyle name="Migliaia 7 2 2 3 4" xfId="120"/>
    <cellStyle name="Migliaia 7 2 2 4" xfId="121"/>
    <cellStyle name="Migliaia 7 2 2 4 2" xfId="122"/>
    <cellStyle name="Migliaia 7 2 2 4 2 2" xfId="123"/>
    <cellStyle name="Migliaia 7 2 2 4 3" xfId="124"/>
    <cellStyle name="Migliaia 7 2 2 5" xfId="125"/>
    <cellStyle name="Migliaia 7 2 2 5 2" xfId="126"/>
    <cellStyle name="Migliaia 7 2 2 6" xfId="127"/>
    <cellStyle name="Neutral" xfId="128"/>
    <cellStyle name="Note" xfId="129"/>
    <cellStyle name="Output" xfId="130"/>
    <cellStyle name="Percent" xfId="131"/>
    <cellStyle name="Title" xfId="132"/>
    <cellStyle name="Total" xfId="133"/>
    <cellStyle name="Warning Text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4:R25"/>
  <sheetViews>
    <sheetView tabSelected="1" view="pageBreakPreview" zoomScale="85" zoomScaleNormal="85" zoomScaleSheetLayoutView="85" zoomScalePageLayoutView="0" workbookViewId="0" topLeftCell="A1">
      <selection activeCell="B3" sqref="B3"/>
    </sheetView>
  </sheetViews>
  <sheetFormatPr defaultColWidth="9.28125" defaultRowHeight="15"/>
  <cols>
    <col min="1" max="2" width="9.28125" style="2" customWidth="1"/>
    <col min="3" max="3" width="12.57421875" style="2" customWidth="1"/>
    <col min="4" max="4" width="37.57421875" style="2" customWidth="1"/>
    <col min="5" max="18" width="9.28125" style="2" customWidth="1"/>
    <col min="19" max="16384" width="9.28125" style="2" customWidth="1"/>
  </cols>
  <sheetData>
    <row r="4" spans="3:18" ht="90.75" customHeight="1">
      <c r="C4" s="52" t="s">
        <v>29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</row>
    <row r="5" spans="3:8" ht="14.25">
      <c r="C5" s="25" t="s">
        <v>0</v>
      </c>
      <c r="D5" s="24"/>
      <c r="E5" s="24"/>
      <c r="F5" s="24"/>
      <c r="G5" s="24"/>
      <c r="H5" s="24"/>
    </row>
    <row r="6" spans="3:8" ht="14.25">
      <c r="C6" s="24"/>
      <c r="D6" s="24"/>
      <c r="E6" s="24"/>
      <c r="F6" s="24"/>
      <c r="G6" s="24"/>
      <c r="H6" s="24"/>
    </row>
    <row r="7" spans="4:8" ht="14.25">
      <c r="D7" s="24"/>
      <c r="E7" s="24"/>
      <c r="F7" s="24"/>
      <c r="G7" s="24"/>
      <c r="H7" s="24"/>
    </row>
    <row r="8" spans="4:8" ht="14.25">
      <c r="D8" s="24"/>
      <c r="E8" s="24"/>
      <c r="F8" s="24"/>
      <c r="G8" s="24"/>
      <c r="H8" s="24"/>
    </row>
    <row r="9" spans="4:8" ht="13.5" customHeight="1">
      <c r="D9" s="1"/>
      <c r="E9" s="26"/>
      <c r="F9" s="27"/>
      <c r="G9" s="24"/>
      <c r="H9" s="24"/>
    </row>
    <row r="10" ht="13.5" customHeight="1">
      <c r="D10" s="1"/>
    </row>
    <row r="14" spans="3:12" ht="21">
      <c r="C14" s="28" t="s">
        <v>1</v>
      </c>
      <c r="D14" s="29"/>
      <c r="E14" s="29"/>
      <c r="F14" s="29"/>
      <c r="G14" s="29"/>
      <c r="H14" s="29"/>
      <c r="I14" s="29"/>
      <c r="J14" s="29"/>
      <c r="K14" s="29"/>
      <c r="L14" s="29"/>
    </row>
    <row r="15" spans="3:17" ht="54" customHeight="1">
      <c r="C15" s="48" t="s">
        <v>23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3:12" ht="118.5" customHeight="1">
      <c r="C16" s="49"/>
      <c r="D16" s="49"/>
      <c r="E16" s="49"/>
      <c r="F16" s="49"/>
      <c r="G16" s="49"/>
      <c r="H16" s="49"/>
      <c r="I16" s="49"/>
      <c r="J16" s="49"/>
      <c r="K16" s="49"/>
      <c r="L16" s="30"/>
    </row>
    <row r="19" ht="14.25">
      <c r="C19" s="50"/>
    </row>
    <row r="20" ht="14.25">
      <c r="C20" s="50"/>
    </row>
    <row r="21" ht="14.25">
      <c r="C21" s="31"/>
    </row>
    <row r="22" ht="14.25">
      <c r="C22" s="31"/>
    </row>
    <row r="23" ht="14.25">
      <c r="C23" s="32"/>
    </row>
    <row r="24" ht="14.25">
      <c r="C24" s="31"/>
    </row>
    <row r="25" ht="14.25">
      <c r="C25" s="33"/>
    </row>
  </sheetData>
  <sheetProtection/>
  <mergeCells count="4">
    <mergeCell ref="C16:K16"/>
    <mergeCell ref="C19:C20"/>
    <mergeCell ref="C4:R4"/>
    <mergeCell ref="C15:Q1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9"/>
  <sheetViews>
    <sheetView showGridLines="0" view="pageBreakPreview" zoomScale="70" zoomScaleNormal="160" zoomScaleSheetLayoutView="70" zoomScalePageLayoutView="0" workbookViewId="0" topLeftCell="A1">
      <selection activeCell="J84" sqref="J84"/>
    </sheetView>
  </sheetViews>
  <sheetFormatPr defaultColWidth="9.28125" defaultRowHeight="15"/>
  <cols>
    <col min="1" max="1" width="9.28125" style="2" customWidth="1"/>
    <col min="2" max="2" width="4.00390625" style="2" customWidth="1"/>
    <col min="3" max="3" width="4.28125" style="2" customWidth="1"/>
    <col min="4" max="4" width="43.57421875" style="2" bestFit="1" customWidth="1"/>
    <col min="5" max="5" width="1.7109375" style="2" customWidth="1"/>
    <col min="6" max="6" width="17.28125" style="3" customWidth="1"/>
    <col min="7" max="11" width="17.28125" style="4" customWidth="1"/>
    <col min="12" max="12" width="3.28125" style="2" customWidth="1"/>
    <col min="13" max="13" width="9.28125" style="2" customWidth="1"/>
    <col min="14" max="15" width="11.57421875" style="2" bestFit="1" customWidth="1"/>
    <col min="16" max="16384" width="9.28125" style="2" customWidth="1"/>
  </cols>
  <sheetData>
    <row r="1" ht="14.25">
      <c r="A1" s="1"/>
    </row>
    <row r="2" spans="4:11" ht="19.5" customHeight="1">
      <c r="D2" s="5"/>
      <c r="F2" s="51" t="s">
        <v>21</v>
      </c>
      <c r="G2" s="51"/>
      <c r="H2" s="51"/>
      <c r="I2" s="51"/>
      <c r="J2" s="51"/>
      <c r="K2" s="51"/>
    </row>
    <row r="3" spans="4:11" ht="18.75" customHeight="1">
      <c r="D3" s="6" t="s">
        <v>12</v>
      </c>
      <c r="F3" s="51"/>
      <c r="G3" s="51"/>
      <c r="H3" s="51"/>
      <c r="I3" s="51"/>
      <c r="J3" s="51"/>
      <c r="K3" s="51"/>
    </row>
    <row r="4" spans="6:11" ht="12" customHeight="1">
      <c r="F4" s="7"/>
      <c r="G4" s="8"/>
      <c r="H4" s="8"/>
      <c r="I4" s="8"/>
      <c r="J4" s="8"/>
      <c r="K4" s="8"/>
    </row>
    <row r="5" spans="4:12" ht="64.5" customHeight="1">
      <c r="D5" s="9"/>
      <c r="E5" s="10"/>
      <c r="F5" s="11" t="s">
        <v>25</v>
      </c>
      <c r="G5" s="11" t="s">
        <v>26</v>
      </c>
      <c r="H5" s="11" t="s">
        <v>10</v>
      </c>
      <c r="I5" s="11" t="s">
        <v>11</v>
      </c>
      <c r="J5" s="11" t="s">
        <v>13</v>
      </c>
      <c r="K5" s="11" t="s">
        <v>14</v>
      </c>
      <c r="L5" s="10"/>
    </row>
    <row r="6" spans="4:12" ht="14.25">
      <c r="D6" s="10"/>
      <c r="E6" s="12"/>
      <c r="F6" s="13"/>
      <c r="G6" s="2"/>
      <c r="H6" s="2"/>
      <c r="I6" s="2"/>
      <c r="J6" s="2"/>
      <c r="K6" s="2"/>
      <c r="L6" s="12"/>
    </row>
    <row r="7" spans="4:17" ht="14.25">
      <c r="D7" s="14" t="s">
        <v>27</v>
      </c>
      <c r="E7" s="12"/>
      <c r="F7" s="34">
        <v>901.0998</v>
      </c>
      <c r="G7" s="34">
        <v>231.43813</v>
      </c>
      <c r="H7" s="34">
        <v>1311.1401899999998</v>
      </c>
      <c r="I7" s="34">
        <v>372.736</v>
      </c>
      <c r="J7" s="34"/>
      <c r="K7" s="34">
        <v>2816.407</v>
      </c>
      <c r="L7" s="12"/>
      <c r="M7" s="15"/>
      <c r="N7" s="15"/>
      <c r="O7" s="47"/>
      <c r="P7" s="15"/>
      <c r="Q7" s="15"/>
    </row>
    <row r="8" spans="4:16" ht="14.25">
      <c r="D8" s="14" t="s">
        <v>28</v>
      </c>
      <c r="E8" s="12"/>
      <c r="F8" s="34">
        <v>1268.89647</v>
      </c>
      <c r="G8" s="34">
        <v>66.98563</v>
      </c>
      <c r="H8" s="34">
        <v>196.24582</v>
      </c>
      <c r="I8" s="34">
        <v>-38.176</v>
      </c>
      <c r="J8" s="34">
        <v>-1493.8529999999953</v>
      </c>
      <c r="K8" s="34">
        <v>0</v>
      </c>
      <c r="L8" s="12"/>
      <c r="M8" s="15"/>
      <c r="N8" s="15"/>
      <c r="O8" s="47"/>
      <c r="P8" s="15"/>
    </row>
    <row r="9" spans="4:16" ht="14.25">
      <c r="D9" s="16"/>
      <c r="E9" s="12"/>
      <c r="F9" s="34"/>
      <c r="G9" s="34"/>
      <c r="H9" s="34"/>
      <c r="I9" s="34"/>
      <c r="J9" s="34"/>
      <c r="K9" s="34"/>
      <c r="L9" s="12"/>
      <c r="M9" s="15"/>
      <c r="N9" s="15"/>
      <c r="O9" s="47"/>
      <c r="P9" s="15"/>
    </row>
    <row r="10" spans="4:16" ht="14.25">
      <c r="D10" s="17" t="s">
        <v>15</v>
      </c>
      <c r="E10" s="12"/>
      <c r="F10" s="35">
        <v>2169.9962699999996</v>
      </c>
      <c r="G10" s="35">
        <v>298.42376</v>
      </c>
      <c r="H10" s="35">
        <v>1507.38601</v>
      </c>
      <c r="I10" s="35">
        <v>334.56</v>
      </c>
      <c r="J10" s="35">
        <v>-1493.8529999999953</v>
      </c>
      <c r="K10" s="35">
        <v>2816.4070000000047</v>
      </c>
      <c r="L10" s="12"/>
      <c r="M10" s="15"/>
      <c r="N10" s="15"/>
      <c r="O10" s="47"/>
      <c r="P10" s="15"/>
    </row>
    <row r="11" spans="4:16" ht="14.25">
      <c r="D11" s="18" t="s">
        <v>9</v>
      </c>
      <c r="E11" s="12"/>
      <c r="F11" s="36"/>
      <c r="G11" s="36"/>
      <c r="H11" s="36"/>
      <c r="I11" s="36"/>
      <c r="J11" s="36"/>
      <c r="K11" s="36"/>
      <c r="L11" s="12"/>
      <c r="M11" s="15"/>
      <c r="N11" s="15"/>
      <c r="O11" s="47"/>
      <c r="P11" s="15"/>
    </row>
    <row r="12" spans="4:16" ht="14.25">
      <c r="D12" s="14" t="s">
        <v>2</v>
      </c>
      <c r="E12" s="12"/>
      <c r="F12" s="34">
        <v>572.6873100000009</v>
      </c>
      <c r="G12" s="34">
        <v>89.99064999999999</v>
      </c>
      <c r="H12" s="34">
        <v>8.0924</v>
      </c>
      <c r="I12" s="34">
        <v>1.803</v>
      </c>
      <c r="J12" s="34">
        <v>-13.315</v>
      </c>
      <c r="K12" s="34">
        <v>659.151</v>
      </c>
      <c r="L12" s="12"/>
      <c r="M12" s="15"/>
      <c r="N12" s="15"/>
      <c r="O12" s="47"/>
      <c r="P12" s="15"/>
    </row>
    <row r="13" spans="4:16" ht="14.25">
      <c r="D13" s="14" t="s">
        <v>3</v>
      </c>
      <c r="E13" s="12"/>
      <c r="F13" s="34">
        <v>1299.641580000001</v>
      </c>
      <c r="G13" s="34">
        <v>7.04513</v>
      </c>
      <c r="H13" s="34">
        <v>10.64283</v>
      </c>
      <c r="I13" s="34">
        <v>1.13</v>
      </c>
      <c r="J13" s="34">
        <v>-93.524</v>
      </c>
      <c r="K13" s="34">
        <v>1224.95</v>
      </c>
      <c r="L13" s="12"/>
      <c r="M13" s="15"/>
      <c r="N13" s="15"/>
      <c r="O13" s="47"/>
      <c r="P13" s="15"/>
    </row>
    <row r="14" spans="4:16" ht="14.25">
      <c r="D14" s="14" t="s">
        <v>4</v>
      </c>
      <c r="E14" s="12"/>
      <c r="F14" s="34">
        <v>190.22027</v>
      </c>
      <c r="G14" s="34">
        <v>3.4056100000000002</v>
      </c>
      <c r="H14" s="34">
        <v>0.18614</v>
      </c>
      <c r="I14" s="34">
        <v>1.209</v>
      </c>
      <c r="J14" s="34">
        <v>-16.355</v>
      </c>
      <c r="K14" s="34">
        <v>178.667</v>
      </c>
      <c r="L14" s="12"/>
      <c r="M14" s="15"/>
      <c r="N14" s="15"/>
      <c r="O14" s="47"/>
      <c r="P14" s="15"/>
    </row>
    <row r="15" spans="4:16" ht="14.25">
      <c r="D15" s="14" t="s">
        <v>5</v>
      </c>
      <c r="E15" s="12"/>
      <c r="F15" s="34">
        <v>-8.33659</v>
      </c>
      <c r="G15" s="34">
        <v>0</v>
      </c>
      <c r="H15" s="34">
        <v>0</v>
      </c>
      <c r="I15" s="34">
        <v>0</v>
      </c>
      <c r="J15" s="34">
        <v>0</v>
      </c>
      <c r="K15" s="34">
        <v>-8.337</v>
      </c>
      <c r="L15" s="12"/>
      <c r="M15" s="15"/>
      <c r="N15" s="15"/>
      <c r="O15" s="47"/>
      <c r="P15" s="15"/>
    </row>
    <row r="16" spans="4:16" ht="14.25">
      <c r="D16" s="14" t="s">
        <v>6</v>
      </c>
      <c r="E16" s="12"/>
      <c r="F16" s="34">
        <v>45.833490000000005</v>
      </c>
      <c r="G16" s="34">
        <v>8.40835</v>
      </c>
      <c r="H16" s="34">
        <v>17.97645</v>
      </c>
      <c r="I16" s="34">
        <v>-0.047</v>
      </c>
      <c r="J16" s="34">
        <v>0</v>
      </c>
      <c r="K16" s="34">
        <v>72.23412590375901</v>
      </c>
      <c r="L16" s="12"/>
      <c r="M16" s="15"/>
      <c r="N16" s="15"/>
      <c r="O16" s="47"/>
      <c r="P16" s="15"/>
    </row>
    <row r="17" spans="4:16" ht="14.25">
      <c r="D17" s="14" t="s">
        <v>16</v>
      </c>
      <c r="E17" s="12"/>
      <c r="F17" s="34">
        <v>14.12426</v>
      </c>
      <c r="G17" s="34">
        <v>111.73343</v>
      </c>
      <c r="H17" s="34">
        <v>1239.1020299999998</v>
      </c>
      <c r="I17" s="34">
        <v>5.753</v>
      </c>
      <c r="J17" s="34">
        <v>-1370.587</v>
      </c>
      <c r="K17" s="34">
        <v>0</v>
      </c>
      <c r="L17" s="12"/>
      <c r="M17" s="15"/>
      <c r="N17" s="15"/>
      <c r="O17" s="47"/>
      <c r="P17" s="15"/>
    </row>
    <row r="18" spans="4:16" ht="14.25">
      <c r="D18" s="19" t="s">
        <v>9</v>
      </c>
      <c r="E18" s="12"/>
      <c r="F18" s="34"/>
      <c r="G18" s="34"/>
      <c r="H18" s="34"/>
      <c r="I18" s="34"/>
      <c r="J18" s="34"/>
      <c r="K18" s="34"/>
      <c r="L18" s="12"/>
      <c r="M18" s="15"/>
      <c r="N18" s="15"/>
      <c r="O18" s="47"/>
      <c r="P18" s="15"/>
    </row>
    <row r="19" spans="4:16" ht="14.25">
      <c r="D19" s="20" t="s">
        <v>17</v>
      </c>
      <c r="E19" s="12"/>
      <c r="F19" s="36">
        <v>2114.170320000002</v>
      </c>
      <c r="G19" s="36">
        <v>220.58317</v>
      </c>
      <c r="H19" s="36">
        <v>1275.9998499999997</v>
      </c>
      <c r="I19" s="36">
        <v>9.848</v>
      </c>
      <c r="J19" s="36">
        <v>-1493.781</v>
      </c>
      <c r="K19" s="36">
        <v>2126.665125903759</v>
      </c>
      <c r="L19" s="12"/>
      <c r="M19" s="15"/>
      <c r="N19" s="15"/>
      <c r="O19" s="47"/>
      <c r="P19" s="15"/>
    </row>
    <row r="20" spans="4:16" ht="14.25">
      <c r="D20" s="21" t="s">
        <v>9</v>
      </c>
      <c r="E20" s="12"/>
      <c r="F20" s="37"/>
      <c r="G20" s="37"/>
      <c r="H20" s="37"/>
      <c r="I20" s="37"/>
      <c r="J20" s="37"/>
      <c r="K20" s="37">
        <v>0</v>
      </c>
      <c r="L20" s="12"/>
      <c r="M20" s="15"/>
      <c r="N20" s="15"/>
      <c r="O20" s="47"/>
      <c r="P20" s="15"/>
    </row>
    <row r="21" spans="4:23" ht="14.25">
      <c r="D21" s="17" t="s">
        <v>18</v>
      </c>
      <c r="E21" s="12"/>
      <c r="F21" s="35">
        <v>55.82594999999765</v>
      </c>
      <c r="G21" s="35">
        <v>77.84059000000002</v>
      </c>
      <c r="H21" s="35">
        <v>231.38616000000025</v>
      </c>
      <c r="I21" s="35">
        <v>324.712</v>
      </c>
      <c r="J21" s="35">
        <v>-0.0719999999953433</v>
      </c>
      <c r="K21" s="35">
        <v>689.7418740962455</v>
      </c>
      <c r="L21" s="12"/>
      <c r="M21" s="15"/>
      <c r="N21" s="15"/>
      <c r="O21" s="47"/>
      <c r="P21" s="15"/>
      <c r="Q21" s="15"/>
      <c r="R21" s="15"/>
      <c r="S21" s="15"/>
      <c r="T21" s="15"/>
      <c r="U21" s="15"/>
      <c r="V21" s="15"/>
      <c r="W21" s="15"/>
    </row>
    <row r="22" spans="4:16" ht="14.25">
      <c r="D22" s="18" t="s">
        <v>9</v>
      </c>
      <c r="E22" s="12"/>
      <c r="F22" s="36"/>
      <c r="G22" s="36"/>
      <c r="H22" s="36"/>
      <c r="I22" s="36"/>
      <c r="J22" s="36"/>
      <c r="K22" s="36"/>
      <c r="L22" s="12"/>
      <c r="M22" s="15"/>
      <c r="N22" s="15"/>
      <c r="O22" s="47"/>
      <c r="P22" s="15"/>
    </row>
    <row r="23" spans="1:16" s="3" customFormat="1" ht="14.25">
      <c r="A23" s="2"/>
      <c r="B23" s="2"/>
      <c r="C23" s="2"/>
      <c r="D23" s="14" t="s">
        <v>7</v>
      </c>
      <c r="E23" s="12"/>
      <c r="F23" s="34">
        <v>2.5970399999999976</v>
      </c>
      <c r="G23" s="34">
        <v>-0.12837</v>
      </c>
      <c r="H23" s="34">
        <v>4.97536</v>
      </c>
      <c r="I23" s="34">
        <v>11.590000000000007</v>
      </c>
      <c r="J23" s="34">
        <v>0.361</v>
      </c>
      <c r="K23" s="34">
        <v>19.404750220678668</v>
      </c>
      <c r="L23" s="12"/>
      <c r="M23" s="15"/>
      <c r="N23" s="47"/>
      <c r="O23" s="47"/>
      <c r="P23" s="15"/>
    </row>
    <row r="24" spans="4:16" ht="14.25">
      <c r="D24" s="14" t="s">
        <v>9</v>
      </c>
      <c r="E24" s="12"/>
      <c r="F24" s="36"/>
      <c r="G24" s="38"/>
      <c r="H24" s="38"/>
      <c r="I24" s="38"/>
      <c r="J24" s="38"/>
      <c r="K24" s="38"/>
      <c r="L24" s="12"/>
      <c r="M24" s="15"/>
      <c r="N24" s="15"/>
      <c r="O24" s="47"/>
      <c r="P24" s="15"/>
    </row>
    <row r="25" spans="4:16" ht="14.25">
      <c r="D25" s="20" t="s">
        <v>19</v>
      </c>
      <c r="E25" s="12"/>
      <c r="F25" s="36">
        <v>58.42298999999765</v>
      </c>
      <c r="G25" s="36">
        <v>77.71222000000002</v>
      </c>
      <c r="H25" s="36">
        <v>236.36152000000024</v>
      </c>
      <c r="I25" s="36">
        <v>335.992</v>
      </c>
      <c r="J25" s="34">
        <v>0.289000000004656</v>
      </c>
      <c r="K25" s="36">
        <v>708.8226243169241</v>
      </c>
      <c r="L25" s="12"/>
      <c r="M25" s="15"/>
      <c r="N25" s="15"/>
      <c r="O25" s="47"/>
      <c r="P25" s="15"/>
    </row>
    <row r="26" spans="4:16" ht="14.25">
      <c r="D26" s="22" t="s">
        <v>9</v>
      </c>
      <c r="E26" s="12"/>
      <c r="F26" s="39"/>
      <c r="G26" s="39"/>
      <c r="H26" s="39"/>
      <c r="I26" s="39"/>
      <c r="J26" s="39"/>
      <c r="K26" s="39">
        <v>0</v>
      </c>
      <c r="L26" s="12"/>
      <c r="M26" s="15"/>
      <c r="N26" s="15"/>
      <c r="O26" s="47"/>
      <c r="P26" s="15"/>
    </row>
    <row r="27" spans="1:16" s="3" customFormat="1" ht="14.25">
      <c r="A27" s="2"/>
      <c r="B27" s="2"/>
      <c r="C27" s="2"/>
      <c r="D27" s="14" t="s">
        <v>8</v>
      </c>
      <c r="E27" s="12"/>
      <c r="F27" s="34">
        <v>26.99955</v>
      </c>
      <c r="G27" s="34">
        <v>22.3111</v>
      </c>
      <c r="H27" s="34">
        <v>65.17279</v>
      </c>
      <c r="I27" s="34">
        <v>100.838</v>
      </c>
      <c r="J27" s="34">
        <v>0</v>
      </c>
      <c r="K27" s="34">
        <v>215.32031026963472</v>
      </c>
      <c r="L27" s="12"/>
      <c r="M27" s="15"/>
      <c r="N27" s="15"/>
      <c r="O27" s="47"/>
      <c r="P27" s="15"/>
    </row>
    <row r="28" spans="1:16" s="3" customFormat="1" ht="14.25">
      <c r="A28" s="2"/>
      <c r="B28" s="2"/>
      <c r="C28" s="2"/>
      <c r="D28" s="23" t="s">
        <v>9</v>
      </c>
      <c r="E28" s="12"/>
      <c r="F28" s="38"/>
      <c r="G28" s="38"/>
      <c r="H28" s="38"/>
      <c r="I28" s="38"/>
      <c r="J28" s="38"/>
      <c r="K28" s="38">
        <v>0</v>
      </c>
      <c r="L28" s="12"/>
      <c r="M28" s="15"/>
      <c r="N28" s="15"/>
      <c r="O28" s="47"/>
      <c r="P28" s="15"/>
    </row>
    <row r="29" spans="1:16" s="3" customFormat="1" ht="14.25">
      <c r="A29" s="2"/>
      <c r="B29" s="2"/>
      <c r="C29" s="2"/>
      <c r="D29" s="17" t="s">
        <v>20</v>
      </c>
      <c r="E29" s="12"/>
      <c r="F29" s="43">
        <v>31.423439999997647</v>
      </c>
      <c r="G29" s="43">
        <v>55.40112000000002</v>
      </c>
      <c r="H29" s="43">
        <v>171.18873000000025</v>
      </c>
      <c r="I29" s="43">
        <v>235.154</v>
      </c>
      <c r="J29" s="35">
        <f>289.000000004656/1000</f>
        <v>0.289000000004656</v>
      </c>
      <c r="K29" s="43">
        <v>493.5023140472894</v>
      </c>
      <c r="L29" s="12"/>
      <c r="M29" s="15"/>
      <c r="N29" s="15"/>
      <c r="O29" s="47"/>
      <c r="P29" s="15"/>
    </row>
    <row r="30" spans="6:16" ht="23.25" customHeight="1">
      <c r="F30" s="44"/>
      <c r="G30" s="8"/>
      <c r="H30" s="8"/>
      <c r="I30" s="8"/>
      <c r="J30" s="8"/>
      <c r="K30" s="8"/>
      <c r="M30" s="15"/>
      <c r="N30" s="15"/>
      <c r="O30" s="15"/>
      <c r="P30" s="15"/>
    </row>
    <row r="31" spans="4:16" ht="18">
      <c r="D31" s="9"/>
      <c r="E31" s="10"/>
      <c r="F31" s="45"/>
      <c r="G31" s="45"/>
      <c r="H31" s="45"/>
      <c r="I31" s="45"/>
      <c r="J31" s="45"/>
      <c r="K31" s="45"/>
      <c r="L31" s="10"/>
      <c r="M31" s="15"/>
      <c r="N31" s="15"/>
      <c r="O31" s="15"/>
      <c r="P31" s="15"/>
    </row>
    <row r="32" spans="4:11" ht="19.5" customHeight="1">
      <c r="D32" s="5"/>
      <c r="F32" s="51" t="s">
        <v>22</v>
      </c>
      <c r="G32" s="51"/>
      <c r="H32" s="51"/>
      <c r="I32" s="51"/>
      <c r="J32" s="51"/>
      <c r="K32" s="51"/>
    </row>
    <row r="33" spans="4:11" ht="18.75" customHeight="1">
      <c r="D33" s="6"/>
      <c r="F33" s="51"/>
      <c r="G33" s="51"/>
      <c r="H33" s="51"/>
      <c r="I33" s="51"/>
      <c r="J33" s="51"/>
      <c r="K33" s="51"/>
    </row>
    <row r="34" spans="6:11" ht="12" customHeight="1">
      <c r="F34" s="44"/>
      <c r="G34" s="8"/>
      <c r="H34" s="8"/>
      <c r="I34" s="8"/>
      <c r="J34" s="8"/>
      <c r="K34" s="8"/>
    </row>
    <row r="35" spans="4:12" ht="64.5" customHeight="1">
      <c r="D35" s="9"/>
      <c r="E35" s="10"/>
      <c r="F35" s="11" t="s">
        <v>25</v>
      </c>
      <c r="G35" s="11" t="s">
        <v>26</v>
      </c>
      <c r="H35" s="11" t="s">
        <v>10</v>
      </c>
      <c r="I35" s="11" t="s">
        <v>11</v>
      </c>
      <c r="J35" s="11" t="s">
        <v>13</v>
      </c>
      <c r="K35" s="11" t="s">
        <v>14</v>
      </c>
      <c r="L35" s="10"/>
    </row>
    <row r="36" spans="4:16" ht="14.25">
      <c r="D36" s="10"/>
      <c r="E36" s="12"/>
      <c r="F36" s="13"/>
      <c r="G36" s="46"/>
      <c r="H36" s="46"/>
      <c r="I36" s="46"/>
      <c r="J36" s="46"/>
      <c r="K36" s="46"/>
      <c r="L36" s="12"/>
      <c r="M36" s="15"/>
      <c r="N36" s="15"/>
      <c r="O36" s="15"/>
      <c r="P36" s="15"/>
    </row>
    <row r="37" spans="4:16" ht="14.25">
      <c r="D37" s="14" t="s">
        <v>27</v>
      </c>
      <c r="E37" s="12"/>
      <c r="F37" s="34">
        <v>901.0998</v>
      </c>
      <c r="G37" s="34">
        <v>231.43813</v>
      </c>
      <c r="H37" s="34">
        <v>1311.1401899999998</v>
      </c>
      <c r="I37" s="34">
        <v>529.17078</v>
      </c>
      <c r="J37" s="34"/>
      <c r="K37" s="34">
        <v>2972.8489</v>
      </c>
      <c r="L37" s="12"/>
      <c r="M37" s="15"/>
      <c r="N37" s="15"/>
      <c r="O37" s="15"/>
      <c r="P37" s="15"/>
    </row>
    <row r="38" spans="4:16" ht="14.25">
      <c r="D38" s="14" t="s">
        <v>28</v>
      </c>
      <c r="E38" s="12"/>
      <c r="F38" s="34">
        <v>1268.89647</v>
      </c>
      <c r="G38" s="34">
        <v>66.98563</v>
      </c>
      <c r="H38" s="34">
        <v>196.24582</v>
      </c>
      <c r="I38" s="34">
        <v>0.72274</v>
      </c>
      <c r="J38" s="34">
        <v>-1532.8506599999998</v>
      </c>
      <c r="K38" s="34">
        <v>0</v>
      </c>
      <c r="L38" s="12"/>
      <c r="M38" s="15"/>
      <c r="N38" s="15"/>
      <c r="O38" s="15"/>
      <c r="P38" s="15"/>
    </row>
    <row r="39" spans="4:16" ht="14.25">
      <c r="D39" s="16"/>
      <c r="E39" s="12"/>
      <c r="F39" s="34"/>
      <c r="G39" s="34"/>
      <c r="H39" s="34"/>
      <c r="I39" s="34"/>
      <c r="J39" s="34"/>
      <c r="K39" s="34"/>
      <c r="L39" s="12"/>
      <c r="M39" s="15"/>
      <c r="N39" s="15"/>
      <c r="O39" s="47"/>
      <c r="P39" s="15"/>
    </row>
    <row r="40" spans="4:16" ht="14.25">
      <c r="D40" s="17" t="s">
        <v>15</v>
      </c>
      <c r="E40" s="12"/>
      <c r="F40" s="35">
        <v>2169.9962699999996</v>
      </c>
      <c r="G40" s="35">
        <v>298.42376</v>
      </c>
      <c r="H40" s="35">
        <v>1507.38601</v>
      </c>
      <c r="I40" s="35">
        <v>529.8935200000001</v>
      </c>
      <c r="J40" s="35">
        <v>-1532.8506599999998</v>
      </c>
      <c r="K40" s="35">
        <v>2972.8489</v>
      </c>
      <c r="L40" s="12"/>
      <c r="M40" s="15"/>
      <c r="N40" s="15"/>
      <c r="O40" s="47"/>
      <c r="P40" s="15"/>
    </row>
    <row r="41" spans="4:16" ht="14.25">
      <c r="D41" s="18" t="s">
        <v>9</v>
      </c>
      <c r="E41" s="12"/>
      <c r="F41" s="36"/>
      <c r="G41" s="36"/>
      <c r="H41" s="36"/>
      <c r="I41" s="36"/>
      <c r="J41" s="36"/>
      <c r="K41" s="36"/>
      <c r="L41" s="12"/>
      <c r="M41" s="15"/>
      <c r="N41" s="15"/>
      <c r="O41" s="47"/>
      <c r="P41" s="15"/>
    </row>
    <row r="42" spans="4:16" ht="14.25">
      <c r="D42" s="14" t="s">
        <v>2</v>
      </c>
      <c r="E42" s="12"/>
      <c r="F42" s="34">
        <v>572.6873100000009</v>
      </c>
      <c r="G42" s="34">
        <v>89.99064999999999</v>
      </c>
      <c r="H42" s="34">
        <v>8.0924</v>
      </c>
      <c r="I42" s="34">
        <v>20.90055</v>
      </c>
      <c r="J42" s="34"/>
      <c r="K42" s="34">
        <v>691.67097</v>
      </c>
      <c r="L42" s="12"/>
      <c r="M42" s="15"/>
      <c r="N42" s="15"/>
      <c r="O42" s="47"/>
      <c r="P42" s="15"/>
    </row>
    <row r="43" spans="4:16" ht="14.25">
      <c r="D43" s="14" t="s">
        <v>3</v>
      </c>
      <c r="E43" s="12"/>
      <c r="F43" s="34">
        <v>1299.641580000001</v>
      </c>
      <c r="G43" s="34">
        <v>7.04513</v>
      </c>
      <c r="H43" s="34">
        <v>10.64283</v>
      </c>
      <c r="I43" s="34">
        <v>9.05854</v>
      </c>
      <c r="J43" s="34"/>
      <c r="K43" s="34">
        <v>1326.388080000001</v>
      </c>
      <c r="L43" s="12"/>
      <c r="M43" s="15"/>
      <c r="N43" s="15"/>
      <c r="O43" s="47"/>
      <c r="P43" s="15"/>
    </row>
    <row r="44" spans="4:16" ht="14.25">
      <c r="D44" s="14" t="s">
        <v>4</v>
      </c>
      <c r="E44" s="12"/>
      <c r="F44" s="34">
        <v>190.22027</v>
      </c>
      <c r="G44" s="34">
        <v>3.4056100000000002</v>
      </c>
      <c r="H44" s="34">
        <v>0.18614</v>
      </c>
      <c r="I44" s="34">
        <v>1.20787</v>
      </c>
      <c r="J44" s="34"/>
      <c r="K44" s="34">
        <v>194.53934</v>
      </c>
      <c r="L44" s="12"/>
      <c r="M44" s="15"/>
      <c r="N44" s="15"/>
      <c r="O44" s="47"/>
      <c r="P44" s="15"/>
    </row>
    <row r="45" spans="4:16" ht="14.25">
      <c r="D45" s="14" t="s">
        <v>5</v>
      </c>
      <c r="E45" s="12"/>
      <c r="F45" s="34">
        <v>-8.33659</v>
      </c>
      <c r="G45" s="34">
        <v>0</v>
      </c>
      <c r="H45" s="34">
        <v>0</v>
      </c>
      <c r="I45" s="34">
        <v>0</v>
      </c>
      <c r="J45" s="34"/>
      <c r="K45" s="34">
        <v>-8.33659</v>
      </c>
      <c r="L45" s="12"/>
      <c r="M45" s="15"/>
      <c r="N45" s="15"/>
      <c r="O45" s="47"/>
      <c r="P45" s="15"/>
    </row>
    <row r="46" spans="4:16" ht="14.25">
      <c r="D46" s="14" t="s">
        <v>6</v>
      </c>
      <c r="E46" s="12"/>
      <c r="F46" s="34">
        <v>45.833490000000005</v>
      </c>
      <c r="G46" s="34">
        <v>8.40835</v>
      </c>
      <c r="H46" s="34">
        <v>17.97645</v>
      </c>
      <c r="I46" s="34">
        <v>2.7327600000000003</v>
      </c>
      <c r="J46" s="34"/>
      <c r="K46" s="34">
        <v>74.95105</v>
      </c>
      <c r="L46" s="12"/>
      <c r="M46" s="15"/>
      <c r="N46" s="15"/>
      <c r="O46" s="47"/>
      <c r="P46" s="15"/>
    </row>
    <row r="47" spans="4:16" ht="14.25">
      <c r="D47" s="14" t="s">
        <v>16</v>
      </c>
      <c r="E47" s="12"/>
      <c r="F47" s="34">
        <v>14.12426</v>
      </c>
      <c r="G47" s="34">
        <v>111.73343</v>
      </c>
      <c r="H47" s="34">
        <v>1239.1020299999998</v>
      </c>
      <c r="I47" s="34">
        <v>167.36294</v>
      </c>
      <c r="J47" s="34">
        <v>-1532.8506599999998</v>
      </c>
      <c r="K47" s="34">
        <v>0</v>
      </c>
      <c r="L47" s="12"/>
      <c r="M47" s="15"/>
      <c r="N47" s="15"/>
      <c r="O47" s="47"/>
      <c r="P47" s="15"/>
    </row>
    <row r="48" spans="4:16" ht="14.25">
      <c r="D48" s="19" t="s">
        <v>9</v>
      </c>
      <c r="E48" s="12"/>
      <c r="F48" s="34"/>
      <c r="G48" s="34"/>
      <c r="H48" s="34"/>
      <c r="I48" s="34"/>
      <c r="J48" s="34"/>
      <c r="K48" s="34"/>
      <c r="L48" s="12"/>
      <c r="M48" s="15"/>
      <c r="N48" s="15"/>
      <c r="O48" s="47"/>
      <c r="P48" s="15"/>
    </row>
    <row r="49" spans="4:16" ht="14.25">
      <c r="D49" s="20" t="s">
        <v>17</v>
      </c>
      <c r="E49" s="12"/>
      <c r="F49" s="36">
        <v>2114.170320000002</v>
      </c>
      <c r="G49" s="36">
        <v>220.58317</v>
      </c>
      <c r="H49" s="36">
        <v>1275.9998499999997</v>
      </c>
      <c r="I49" s="36">
        <v>201.26266</v>
      </c>
      <c r="J49" s="36">
        <v>-1532.8506599999998</v>
      </c>
      <c r="K49" s="36">
        <v>2279.2128500000013</v>
      </c>
      <c r="L49" s="12"/>
      <c r="M49" s="15"/>
      <c r="N49" s="15"/>
      <c r="O49" s="47"/>
      <c r="P49" s="15"/>
    </row>
    <row r="50" spans="4:16" ht="14.25">
      <c r="D50" s="21" t="s">
        <v>9</v>
      </c>
      <c r="E50" s="12"/>
      <c r="F50" s="37"/>
      <c r="G50" s="37"/>
      <c r="H50" s="37"/>
      <c r="I50" s="37"/>
      <c r="J50" s="37"/>
      <c r="K50" s="37"/>
      <c r="L50" s="12"/>
      <c r="M50" s="15"/>
      <c r="N50" s="15"/>
      <c r="O50" s="47"/>
      <c r="P50" s="15"/>
    </row>
    <row r="51" spans="4:16" ht="14.25">
      <c r="D51" s="17" t="s">
        <v>18</v>
      </c>
      <c r="E51" s="12"/>
      <c r="F51" s="35">
        <v>55.82594999999765</v>
      </c>
      <c r="G51" s="35">
        <v>77.84059000000002</v>
      </c>
      <c r="H51" s="35">
        <v>231.38616000000025</v>
      </c>
      <c r="I51" s="35">
        <v>328.6308600000001</v>
      </c>
      <c r="J51" s="35">
        <v>0</v>
      </c>
      <c r="K51" s="35">
        <v>693.6360499999987</v>
      </c>
      <c r="L51" s="12"/>
      <c r="M51" s="15"/>
      <c r="N51" s="15"/>
      <c r="O51" s="47"/>
      <c r="P51" s="15"/>
    </row>
    <row r="52" spans="4:16" ht="14.25">
      <c r="D52" s="18" t="s">
        <v>9</v>
      </c>
      <c r="E52" s="12"/>
      <c r="F52" s="36"/>
      <c r="G52" s="36"/>
      <c r="H52" s="36"/>
      <c r="I52" s="36"/>
      <c r="J52" s="36"/>
      <c r="K52" s="36"/>
      <c r="L52" s="12"/>
      <c r="M52" s="15"/>
      <c r="N52" s="15"/>
      <c r="O52" s="47"/>
      <c r="P52" s="15"/>
    </row>
    <row r="53" spans="1:16" s="3" customFormat="1" ht="14.25">
      <c r="A53" s="2"/>
      <c r="B53" s="2"/>
      <c r="C53" s="2"/>
      <c r="D53" s="14" t="s">
        <v>7</v>
      </c>
      <c r="E53" s="12"/>
      <c r="F53" s="34">
        <v>2.5970399999999976</v>
      </c>
      <c r="G53" s="34">
        <v>-0.12837</v>
      </c>
      <c r="H53" s="34">
        <v>4.97536</v>
      </c>
      <c r="I53" s="34">
        <v>11.281859999999998</v>
      </c>
      <c r="J53" s="34"/>
      <c r="K53" s="34">
        <v>19.08732</v>
      </c>
      <c r="L53" s="12"/>
      <c r="M53" s="15"/>
      <c r="N53" s="15"/>
      <c r="O53" s="47"/>
      <c r="P53" s="15"/>
    </row>
    <row r="54" spans="4:16" ht="14.25">
      <c r="D54" s="14" t="s">
        <v>9</v>
      </c>
      <c r="E54" s="12"/>
      <c r="F54" s="36"/>
      <c r="G54" s="38"/>
      <c r="H54" s="38"/>
      <c r="I54" s="38"/>
      <c r="J54" s="38"/>
      <c r="K54" s="38"/>
      <c r="L54" s="12"/>
      <c r="M54" s="15"/>
      <c r="N54" s="15"/>
      <c r="O54" s="47"/>
      <c r="P54" s="15"/>
    </row>
    <row r="55" spans="4:16" ht="14.25">
      <c r="D55" s="20" t="s">
        <v>19</v>
      </c>
      <c r="E55" s="12"/>
      <c r="F55" s="36">
        <v>58.42298999999765</v>
      </c>
      <c r="G55" s="36">
        <v>77.71222000000002</v>
      </c>
      <c r="H55" s="36">
        <v>236.36152000000024</v>
      </c>
      <c r="I55" s="36">
        <v>339.9127200000001</v>
      </c>
      <c r="J55" s="36">
        <v>0</v>
      </c>
      <c r="K55" s="36">
        <v>712.7233699999987</v>
      </c>
      <c r="L55" s="12"/>
      <c r="M55" s="15"/>
      <c r="N55" s="15"/>
      <c r="O55" s="47"/>
      <c r="P55" s="15"/>
    </row>
    <row r="56" spans="4:16" ht="14.25">
      <c r="D56" s="22" t="s">
        <v>9</v>
      </c>
      <c r="E56" s="12"/>
      <c r="F56" s="39"/>
      <c r="G56" s="39"/>
      <c r="H56" s="39"/>
      <c r="I56" s="39"/>
      <c r="J56" s="40"/>
      <c r="K56" s="39"/>
      <c r="L56" s="12"/>
      <c r="M56" s="15"/>
      <c r="N56" s="15"/>
      <c r="O56" s="47"/>
      <c r="P56" s="15"/>
    </row>
    <row r="57" spans="1:18" s="3" customFormat="1" ht="14.25">
      <c r="A57" s="2"/>
      <c r="B57" s="2"/>
      <c r="C57" s="2"/>
      <c r="D57" s="14" t="s">
        <v>8</v>
      </c>
      <c r="E57" s="12"/>
      <c r="F57" s="34">
        <v>26.99955</v>
      </c>
      <c r="G57" s="34">
        <v>22.3111</v>
      </c>
      <c r="H57" s="34">
        <v>65.17279</v>
      </c>
      <c r="I57" s="34">
        <v>103.54517999999999</v>
      </c>
      <c r="J57" s="41"/>
      <c r="K57" s="34">
        <v>218.02862</v>
      </c>
      <c r="L57" s="12"/>
      <c r="M57" s="15"/>
      <c r="N57" s="15"/>
      <c r="O57" s="47"/>
      <c r="P57" s="15"/>
      <c r="R57" s="2"/>
    </row>
    <row r="58" spans="1:18" s="3" customFormat="1" ht="14.25">
      <c r="A58" s="2"/>
      <c r="B58" s="2"/>
      <c r="C58" s="2"/>
      <c r="D58" s="23" t="s">
        <v>9</v>
      </c>
      <c r="E58" s="12"/>
      <c r="F58" s="38"/>
      <c r="G58" s="38"/>
      <c r="H58" s="38"/>
      <c r="I58" s="38"/>
      <c r="J58" s="42"/>
      <c r="K58" s="38"/>
      <c r="L58" s="12"/>
      <c r="M58" s="15"/>
      <c r="N58" s="15"/>
      <c r="O58" s="47"/>
      <c r="P58" s="15"/>
      <c r="R58" s="2"/>
    </row>
    <row r="59" spans="1:18" s="3" customFormat="1" ht="14.25">
      <c r="A59" s="2"/>
      <c r="B59" s="2"/>
      <c r="C59" s="2"/>
      <c r="D59" s="17" t="s">
        <v>20</v>
      </c>
      <c r="E59" s="12"/>
      <c r="F59" s="43">
        <v>31.423439999997647</v>
      </c>
      <c r="G59" s="43">
        <v>55.40112000000002</v>
      </c>
      <c r="H59" s="43">
        <v>171.18873000000025</v>
      </c>
      <c r="I59" s="43">
        <v>236.3675400000001</v>
      </c>
      <c r="J59" s="43">
        <v>0</v>
      </c>
      <c r="K59" s="43">
        <v>494.6947499999987</v>
      </c>
      <c r="L59" s="12"/>
      <c r="M59" s="15"/>
      <c r="N59" s="15"/>
      <c r="O59" s="47"/>
      <c r="P59" s="15"/>
      <c r="R59" s="2"/>
    </row>
    <row r="60" spans="6:16" ht="23.25" customHeight="1">
      <c r="F60" s="44"/>
      <c r="G60" s="8"/>
      <c r="H60" s="8"/>
      <c r="I60" s="8"/>
      <c r="J60" s="8"/>
      <c r="K60" s="8"/>
      <c r="M60" s="15"/>
      <c r="N60" s="15"/>
      <c r="O60" s="47"/>
      <c r="P60" s="15"/>
    </row>
    <row r="61" spans="4:16" ht="18">
      <c r="D61" s="9"/>
      <c r="E61" s="10"/>
      <c r="F61" s="45"/>
      <c r="G61" s="45"/>
      <c r="H61" s="45"/>
      <c r="I61" s="45"/>
      <c r="J61" s="45"/>
      <c r="K61" s="45"/>
      <c r="L61" s="10"/>
      <c r="M61" s="15"/>
      <c r="N61" s="15"/>
      <c r="O61" s="47"/>
      <c r="P61" s="15"/>
    </row>
    <row r="62" spans="4:11" ht="19.5" customHeight="1">
      <c r="D62" s="5"/>
      <c r="F62" s="51" t="s">
        <v>24</v>
      </c>
      <c r="G62" s="51"/>
      <c r="H62" s="51"/>
      <c r="I62" s="51"/>
      <c r="J62" s="51"/>
      <c r="K62" s="51"/>
    </row>
    <row r="63" spans="4:11" ht="18.75" customHeight="1">
      <c r="D63" s="6"/>
      <c r="F63" s="51"/>
      <c r="G63" s="51"/>
      <c r="H63" s="51"/>
      <c r="I63" s="51"/>
      <c r="J63" s="51"/>
      <c r="K63" s="51"/>
    </row>
    <row r="64" spans="6:11" ht="12" customHeight="1">
      <c r="F64" s="44"/>
      <c r="G64" s="8"/>
      <c r="H64" s="8"/>
      <c r="I64" s="8"/>
      <c r="J64" s="8"/>
      <c r="K64" s="8"/>
    </row>
    <row r="65" spans="4:12" ht="64.5" customHeight="1">
      <c r="D65" s="9"/>
      <c r="E65" s="10"/>
      <c r="F65" s="11" t="s">
        <v>25</v>
      </c>
      <c r="G65" s="11" t="s">
        <v>26</v>
      </c>
      <c r="H65" s="11" t="s">
        <v>10</v>
      </c>
      <c r="I65" s="11" t="s">
        <v>11</v>
      </c>
      <c r="J65" s="11" t="s">
        <v>13</v>
      </c>
      <c r="K65" s="11" t="s">
        <v>14</v>
      </c>
      <c r="L65" s="10"/>
    </row>
    <row r="66" spans="4:16" ht="14.25">
      <c r="D66" s="10"/>
      <c r="E66" s="12"/>
      <c r="F66" s="13"/>
      <c r="G66" s="46"/>
      <c r="H66" s="46"/>
      <c r="I66" s="46"/>
      <c r="J66" s="46"/>
      <c r="K66" s="46"/>
      <c r="L66" s="12"/>
      <c r="M66" s="15"/>
      <c r="N66" s="15"/>
      <c r="O66" s="15"/>
      <c r="P66" s="15"/>
    </row>
    <row r="67" spans="4:16" ht="14.25">
      <c r="D67" s="14" t="s">
        <v>27</v>
      </c>
      <c r="E67" s="12"/>
      <c r="F67" s="34">
        <f aca="true" t="shared" si="0" ref="F67:K68">+F7-F37</f>
        <v>0</v>
      </c>
      <c r="G67" s="34">
        <f t="shared" si="0"/>
        <v>0</v>
      </c>
      <c r="H67" s="34">
        <f t="shared" si="0"/>
        <v>0</v>
      </c>
      <c r="I67" s="34">
        <f t="shared" si="0"/>
        <v>-156.43478000000005</v>
      </c>
      <c r="J67" s="34">
        <f t="shared" si="0"/>
        <v>0</v>
      </c>
      <c r="K67" s="34">
        <f t="shared" si="0"/>
        <v>-156.4418999999998</v>
      </c>
      <c r="L67" s="12"/>
      <c r="M67" s="15"/>
      <c r="N67" s="15"/>
      <c r="O67" s="15"/>
      <c r="P67" s="15"/>
    </row>
    <row r="68" spans="4:16" ht="14.25">
      <c r="D68" s="14" t="s">
        <v>28</v>
      </c>
      <c r="E68" s="12"/>
      <c r="F68" s="34">
        <f t="shared" si="0"/>
        <v>0</v>
      </c>
      <c r="G68" s="34">
        <f t="shared" si="0"/>
        <v>0</v>
      </c>
      <c r="H68" s="34">
        <f t="shared" si="0"/>
        <v>0</v>
      </c>
      <c r="I68" s="34">
        <f t="shared" si="0"/>
        <v>-38.898740000000004</v>
      </c>
      <c r="J68" s="34">
        <f t="shared" si="0"/>
        <v>38.997660000004544</v>
      </c>
      <c r="K68" s="34">
        <f t="shared" si="0"/>
        <v>0</v>
      </c>
      <c r="L68" s="12"/>
      <c r="M68" s="15"/>
      <c r="N68" s="15"/>
      <c r="O68" s="15"/>
      <c r="P68" s="15"/>
    </row>
    <row r="69" spans="4:16" ht="14.25">
      <c r="D69" s="16"/>
      <c r="E69" s="12"/>
      <c r="F69" s="34"/>
      <c r="G69" s="34"/>
      <c r="H69" s="34"/>
      <c r="I69" s="34"/>
      <c r="J69" s="34"/>
      <c r="K69" s="34"/>
      <c r="L69" s="12"/>
      <c r="M69" s="15"/>
      <c r="N69" s="15"/>
      <c r="O69" s="15"/>
      <c r="P69" s="15"/>
    </row>
    <row r="70" spans="4:16" ht="14.25">
      <c r="D70" s="17" t="s">
        <v>15</v>
      </c>
      <c r="E70" s="12"/>
      <c r="F70" s="35">
        <f aca="true" t="shared" si="1" ref="F70:K70">+F10-F40</f>
        <v>0</v>
      </c>
      <c r="G70" s="35">
        <f t="shared" si="1"/>
        <v>0</v>
      </c>
      <c r="H70" s="35">
        <f t="shared" si="1"/>
        <v>0</v>
      </c>
      <c r="I70" s="35">
        <f t="shared" si="1"/>
        <v>-195.33352000000008</v>
      </c>
      <c r="J70" s="35">
        <f t="shared" si="1"/>
        <v>38.997660000004544</v>
      </c>
      <c r="K70" s="35">
        <f t="shared" si="1"/>
        <v>-156.44189999999526</v>
      </c>
      <c r="L70" s="12"/>
      <c r="M70" s="15"/>
      <c r="N70" s="15"/>
      <c r="O70" s="15"/>
      <c r="P70" s="15"/>
    </row>
    <row r="71" spans="4:16" ht="14.25">
      <c r="D71" s="18" t="s">
        <v>9</v>
      </c>
      <c r="E71" s="12"/>
      <c r="F71" s="36"/>
      <c r="G71" s="36"/>
      <c r="H71" s="36"/>
      <c r="I71" s="36"/>
      <c r="J71" s="36"/>
      <c r="K71" s="36"/>
      <c r="L71" s="12"/>
      <c r="M71" s="15"/>
      <c r="N71" s="15"/>
      <c r="O71" s="15"/>
      <c r="P71" s="15"/>
    </row>
    <row r="72" spans="4:16" ht="14.25">
      <c r="D72" s="14" t="s">
        <v>2</v>
      </c>
      <c r="E72" s="12"/>
      <c r="F72" s="34">
        <f aca="true" t="shared" si="2" ref="F72:K72">+F12-F42</f>
        <v>0</v>
      </c>
      <c r="G72" s="34">
        <f t="shared" si="2"/>
        <v>0</v>
      </c>
      <c r="H72" s="34">
        <f t="shared" si="2"/>
        <v>0</v>
      </c>
      <c r="I72" s="34">
        <f t="shared" si="2"/>
        <v>-19.09755</v>
      </c>
      <c r="J72" s="34">
        <f t="shared" si="2"/>
        <v>-13.315</v>
      </c>
      <c r="K72" s="34">
        <f t="shared" si="2"/>
        <v>-32.51997000000006</v>
      </c>
      <c r="L72" s="12"/>
      <c r="M72" s="15"/>
      <c r="N72" s="15"/>
      <c r="O72" s="15"/>
      <c r="P72" s="15"/>
    </row>
    <row r="73" spans="4:16" ht="14.25">
      <c r="D73" s="14" t="s">
        <v>3</v>
      </c>
      <c r="E73" s="12"/>
      <c r="F73" s="34">
        <f aca="true" t="shared" si="3" ref="F73:K79">+F13-F43</f>
        <v>0</v>
      </c>
      <c r="G73" s="34">
        <f t="shared" si="3"/>
        <v>0</v>
      </c>
      <c r="H73" s="34">
        <f t="shared" si="3"/>
        <v>0</v>
      </c>
      <c r="I73" s="34">
        <f t="shared" si="3"/>
        <v>-7.928540000000001</v>
      </c>
      <c r="J73" s="34">
        <f t="shared" si="3"/>
        <v>-93.524</v>
      </c>
      <c r="K73" s="34">
        <f t="shared" si="3"/>
        <v>-101.43808000000104</v>
      </c>
      <c r="L73" s="12"/>
      <c r="M73" s="15"/>
      <c r="N73" s="15"/>
      <c r="O73" s="15"/>
      <c r="P73" s="15"/>
    </row>
    <row r="74" spans="4:16" ht="14.25">
      <c r="D74" s="14" t="s">
        <v>4</v>
      </c>
      <c r="E74" s="12"/>
      <c r="F74" s="34">
        <f t="shared" si="3"/>
        <v>0</v>
      </c>
      <c r="G74" s="34">
        <f t="shared" si="3"/>
        <v>0</v>
      </c>
      <c r="H74" s="34">
        <f t="shared" si="3"/>
        <v>0</v>
      </c>
      <c r="I74" s="34">
        <f t="shared" si="3"/>
        <v>0.0011300000000000754</v>
      </c>
      <c r="J74" s="34">
        <f t="shared" si="3"/>
        <v>-16.355</v>
      </c>
      <c r="K74" s="34">
        <f t="shared" si="3"/>
        <v>-15.872340000000008</v>
      </c>
      <c r="L74" s="12"/>
      <c r="M74" s="15"/>
      <c r="N74" s="15"/>
      <c r="O74" s="15"/>
      <c r="P74" s="15"/>
    </row>
    <row r="75" spans="4:16" ht="14.25">
      <c r="D75" s="14" t="s">
        <v>5</v>
      </c>
      <c r="E75" s="12"/>
      <c r="F75" s="34">
        <f t="shared" si="3"/>
        <v>0</v>
      </c>
      <c r="G75" s="34">
        <f t="shared" si="3"/>
        <v>0</v>
      </c>
      <c r="H75" s="34">
        <f t="shared" si="3"/>
        <v>0</v>
      </c>
      <c r="I75" s="34">
        <f t="shared" si="3"/>
        <v>0</v>
      </c>
      <c r="J75" s="34">
        <f t="shared" si="3"/>
        <v>0</v>
      </c>
      <c r="K75" s="34">
        <f t="shared" si="3"/>
        <v>-0.00041000000000046555</v>
      </c>
      <c r="L75" s="12"/>
      <c r="M75" s="15"/>
      <c r="N75" s="15"/>
      <c r="O75" s="15"/>
      <c r="P75" s="15"/>
    </row>
    <row r="76" spans="4:16" ht="14.25">
      <c r="D76" s="14" t="s">
        <v>6</v>
      </c>
      <c r="E76" s="12"/>
      <c r="F76" s="34">
        <f t="shared" si="3"/>
        <v>0</v>
      </c>
      <c r="G76" s="34">
        <f t="shared" si="3"/>
        <v>0</v>
      </c>
      <c r="H76" s="34">
        <f t="shared" si="3"/>
        <v>0</v>
      </c>
      <c r="I76" s="34">
        <f t="shared" si="3"/>
        <v>-2.7797600000000005</v>
      </c>
      <c r="J76" s="34">
        <f t="shared" si="3"/>
        <v>0</v>
      </c>
      <c r="K76" s="34">
        <f t="shared" si="3"/>
        <v>-2.7169240962409873</v>
      </c>
      <c r="L76" s="12"/>
      <c r="M76" s="15"/>
      <c r="N76" s="15"/>
      <c r="O76" s="15"/>
      <c r="P76" s="15"/>
    </row>
    <row r="77" spans="4:16" ht="14.25">
      <c r="D77" s="14" t="s">
        <v>16</v>
      </c>
      <c r="E77" s="12"/>
      <c r="F77" s="34">
        <f t="shared" si="3"/>
        <v>0</v>
      </c>
      <c r="G77" s="34">
        <f t="shared" si="3"/>
        <v>0</v>
      </c>
      <c r="H77" s="34">
        <f t="shared" si="3"/>
        <v>0</v>
      </c>
      <c r="I77" s="34">
        <f t="shared" si="3"/>
        <v>-161.60994</v>
      </c>
      <c r="J77" s="34">
        <f t="shared" si="3"/>
        <v>162.26365999999985</v>
      </c>
      <c r="K77" s="34">
        <f t="shared" si="3"/>
        <v>0</v>
      </c>
      <c r="L77" s="12"/>
      <c r="M77" s="15"/>
      <c r="N77" s="15"/>
      <c r="O77" s="15"/>
      <c r="P77" s="15"/>
    </row>
    <row r="78" spans="4:16" ht="14.25">
      <c r="D78" s="19" t="s">
        <v>9</v>
      </c>
      <c r="E78" s="12"/>
      <c r="F78" s="34"/>
      <c r="G78" s="34"/>
      <c r="H78" s="34"/>
      <c r="I78" s="34"/>
      <c r="J78" s="34"/>
      <c r="K78" s="34"/>
      <c r="L78" s="12"/>
      <c r="M78" s="15"/>
      <c r="N78" s="15"/>
      <c r="O78" s="15"/>
      <c r="P78" s="15"/>
    </row>
    <row r="79" spans="4:16" ht="14.25">
      <c r="D79" s="20" t="s">
        <v>17</v>
      </c>
      <c r="E79" s="12"/>
      <c r="F79" s="36">
        <f t="shared" si="3"/>
        <v>0</v>
      </c>
      <c r="G79" s="36">
        <f t="shared" si="3"/>
        <v>0</v>
      </c>
      <c r="H79" s="36">
        <f t="shared" si="3"/>
        <v>0</v>
      </c>
      <c r="I79" s="36">
        <f t="shared" si="3"/>
        <v>-191.41466</v>
      </c>
      <c r="J79" s="36">
        <f t="shared" si="3"/>
        <v>39.069659999999885</v>
      </c>
      <c r="K79" s="36">
        <f t="shared" si="3"/>
        <v>-152.5477240962423</v>
      </c>
      <c r="L79" s="12"/>
      <c r="M79" s="15"/>
      <c r="N79" s="15"/>
      <c r="O79" s="15"/>
      <c r="P79" s="15"/>
    </row>
    <row r="80" spans="4:16" ht="14.25">
      <c r="D80" s="21" t="s">
        <v>9</v>
      </c>
      <c r="E80" s="12"/>
      <c r="F80" s="37"/>
      <c r="G80" s="37"/>
      <c r="H80" s="37"/>
      <c r="I80" s="37"/>
      <c r="J80" s="37"/>
      <c r="K80" s="37"/>
      <c r="L80" s="12"/>
      <c r="M80" s="15"/>
      <c r="N80" s="15"/>
      <c r="O80" s="15"/>
      <c r="P80" s="15"/>
    </row>
    <row r="81" spans="4:16" ht="14.25">
      <c r="D81" s="17" t="s">
        <v>18</v>
      </c>
      <c r="E81" s="12"/>
      <c r="F81" s="35">
        <f aca="true" t="shared" si="4" ref="F81:K81">+F21-F51</f>
        <v>0</v>
      </c>
      <c r="G81" s="35">
        <f t="shared" si="4"/>
        <v>0</v>
      </c>
      <c r="H81" s="35">
        <f t="shared" si="4"/>
        <v>0</v>
      </c>
      <c r="I81" s="35">
        <f t="shared" si="4"/>
        <v>-3.918860000000109</v>
      </c>
      <c r="J81" s="35">
        <f t="shared" si="4"/>
        <v>-0.0719999999953433</v>
      </c>
      <c r="K81" s="35">
        <f t="shared" si="4"/>
        <v>-3.894175903753194</v>
      </c>
      <c r="L81" s="12"/>
      <c r="M81" s="15"/>
      <c r="N81" s="15"/>
      <c r="O81" s="15"/>
      <c r="P81" s="15"/>
    </row>
    <row r="82" spans="4:16" ht="14.25">
      <c r="D82" s="18" t="s">
        <v>9</v>
      </c>
      <c r="E82" s="12"/>
      <c r="F82" s="36"/>
      <c r="G82" s="36"/>
      <c r="H82" s="36"/>
      <c r="I82" s="36"/>
      <c r="J82" s="36"/>
      <c r="K82" s="36"/>
      <c r="L82" s="12"/>
      <c r="M82" s="15"/>
      <c r="N82" s="15"/>
      <c r="O82" s="15"/>
      <c r="P82" s="15"/>
    </row>
    <row r="83" spans="1:16" s="3" customFormat="1" ht="14.25">
      <c r="A83" s="2"/>
      <c r="B83" s="2"/>
      <c r="C83" s="2"/>
      <c r="D83" s="14" t="s">
        <v>7</v>
      </c>
      <c r="E83" s="12"/>
      <c r="F83" s="34">
        <f aca="true" t="shared" si="5" ref="F83:K83">+F23-F53</f>
        <v>0</v>
      </c>
      <c r="G83" s="34">
        <f t="shared" si="5"/>
        <v>0</v>
      </c>
      <c r="H83" s="34">
        <f t="shared" si="5"/>
        <v>0</v>
      </c>
      <c r="I83" s="34">
        <f t="shared" si="5"/>
        <v>0.30814000000000874</v>
      </c>
      <c r="J83" s="34">
        <f>+J23-J53</f>
        <v>0.361</v>
      </c>
      <c r="K83" s="34">
        <f t="shared" si="5"/>
        <v>0.3174302206786699</v>
      </c>
      <c r="L83" s="12"/>
      <c r="M83" s="15"/>
      <c r="N83" s="15"/>
      <c r="O83" s="15"/>
      <c r="P83" s="15"/>
    </row>
    <row r="84" spans="4:16" ht="14.25">
      <c r="D84" s="14" t="s">
        <v>9</v>
      </c>
      <c r="E84" s="12"/>
      <c r="F84" s="36"/>
      <c r="G84" s="38"/>
      <c r="H84" s="38"/>
      <c r="I84" s="38"/>
      <c r="J84" s="38"/>
      <c r="K84" s="38"/>
      <c r="L84" s="12"/>
      <c r="M84" s="15"/>
      <c r="N84" s="15"/>
      <c r="O84" s="15"/>
      <c r="P84" s="15"/>
    </row>
    <row r="85" spans="4:16" ht="14.25">
      <c r="D85" s="20" t="s">
        <v>19</v>
      </c>
      <c r="E85" s="12"/>
      <c r="F85" s="36">
        <f aca="true" t="shared" si="6" ref="F85:K85">+F25-F55</f>
        <v>0</v>
      </c>
      <c r="G85" s="36">
        <f t="shared" si="6"/>
        <v>0</v>
      </c>
      <c r="H85" s="36">
        <f t="shared" si="6"/>
        <v>0</v>
      </c>
      <c r="I85" s="36">
        <f t="shared" si="6"/>
        <v>-3.920720000000074</v>
      </c>
      <c r="J85" s="36">
        <f t="shared" si="6"/>
        <v>0.289000000004656</v>
      </c>
      <c r="K85" s="36">
        <f t="shared" si="6"/>
        <v>-3.900745683074547</v>
      </c>
      <c r="L85" s="12"/>
      <c r="M85" s="15"/>
      <c r="N85" s="15"/>
      <c r="O85" s="15"/>
      <c r="P85" s="15"/>
    </row>
    <row r="86" spans="4:16" ht="14.25">
      <c r="D86" s="22" t="s">
        <v>9</v>
      </c>
      <c r="E86" s="12"/>
      <c r="F86" s="39"/>
      <c r="G86" s="39"/>
      <c r="H86" s="39"/>
      <c r="I86" s="39"/>
      <c r="J86" s="40"/>
      <c r="K86" s="39"/>
      <c r="L86" s="12"/>
      <c r="M86" s="15"/>
      <c r="N86" s="15"/>
      <c r="O86" s="15"/>
      <c r="P86" s="15"/>
    </row>
    <row r="87" spans="1:16" s="3" customFormat="1" ht="14.25">
      <c r="A87" s="2"/>
      <c r="B87" s="2"/>
      <c r="C87" s="2"/>
      <c r="D87" s="14" t="s">
        <v>8</v>
      </c>
      <c r="E87" s="12"/>
      <c r="F87" s="34">
        <f aca="true" t="shared" si="7" ref="F87:K87">+F27-F57</f>
        <v>0</v>
      </c>
      <c r="G87" s="34">
        <f t="shared" si="7"/>
        <v>0</v>
      </c>
      <c r="H87" s="34">
        <f t="shared" si="7"/>
        <v>0</v>
      </c>
      <c r="I87" s="34">
        <f t="shared" si="7"/>
        <v>-2.707179999999994</v>
      </c>
      <c r="J87" s="41">
        <f t="shared" si="7"/>
        <v>0</v>
      </c>
      <c r="K87" s="34">
        <f t="shared" si="7"/>
        <v>-2.708309730365272</v>
      </c>
      <c r="L87" s="12"/>
      <c r="M87" s="15"/>
      <c r="N87" s="15"/>
      <c r="O87" s="15"/>
      <c r="P87" s="15"/>
    </row>
    <row r="88" spans="1:16" s="3" customFormat="1" ht="14.25">
      <c r="A88" s="2"/>
      <c r="B88" s="2"/>
      <c r="C88" s="2"/>
      <c r="D88" s="23" t="s">
        <v>9</v>
      </c>
      <c r="E88" s="12"/>
      <c r="F88" s="38"/>
      <c r="G88" s="38"/>
      <c r="H88" s="38"/>
      <c r="I88" s="38"/>
      <c r="J88" s="42"/>
      <c r="K88" s="38"/>
      <c r="L88" s="12"/>
      <c r="M88" s="15"/>
      <c r="N88" s="15"/>
      <c r="O88" s="15"/>
      <c r="P88" s="15"/>
    </row>
    <row r="89" spans="1:16" s="3" customFormat="1" ht="14.25">
      <c r="A89" s="2"/>
      <c r="B89" s="2"/>
      <c r="C89" s="2"/>
      <c r="D89" s="17" t="s">
        <v>20</v>
      </c>
      <c r="E89" s="12"/>
      <c r="F89" s="35">
        <f aca="true" t="shared" si="8" ref="F89:K89">+F29-F59</f>
        <v>0</v>
      </c>
      <c r="G89" s="35">
        <f t="shared" si="8"/>
        <v>0</v>
      </c>
      <c r="H89" s="35">
        <f t="shared" si="8"/>
        <v>0</v>
      </c>
      <c r="I89" s="43">
        <f t="shared" si="8"/>
        <v>-1.2135400000001084</v>
      </c>
      <c r="J89" s="43">
        <f t="shared" si="8"/>
        <v>0.289000000004656</v>
      </c>
      <c r="K89" s="35">
        <f t="shared" si="8"/>
        <v>-1.1924359527092747</v>
      </c>
      <c r="L89" s="12"/>
      <c r="M89" s="15"/>
      <c r="N89" s="15"/>
      <c r="O89" s="15"/>
      <c r="P89" s="15"/>
    </row>
  </sheetData>
  <sheetProtection/>
  <mergeCells count="3">
    <mergeCell ref="F2:K3"/>
    <mergeCell ref="F32:K33"/>
    <mergeCell ref="F62:K6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Poste Italiane</dc:creator>
  <cp:keywords/>
  <dc:description/>
  <cp:lastModifiedBy>PICCOLI GAIA (AFC)</cp:lastModifiedBy>
  <cp:lastPrinted>2023-03-10T11:47:51Z</cp:lastPrinted>
  <dcterms:created xsi:type="dcterms:W3CDTF">2018-05-09T08:30:12Z</dcterms:created>
  <dcterms:modified xsi:type="dcterms:W3CDTF">2023-04-17T15:14:02Z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